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0" windowHeight="0" tabRatio="741"/>
  </bookViews>
  <sheets>
    <sheet name="Баймурзинская ОШ" sheetId="2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" i="24" l="1"/>
  <c r="E15" i="24"/>
  <c r="E29" i="24" s="1"/>
  <c r="D19" i="24"/>
  <c r="E19" i="24"/>
  <c r="D22" i="24"/>
  <c r="E22" i="24"/>
  <c r="D25" i="24"/>
  <c r="E25" i="24"/>
  <c r="D28" i="24"/>
  <c r="E28" i="24"/>
  <c r="E13" i="24" l="1"/>
  <c r="D29" i="24"/>
  <c r="D13" i="24" s="1"/>
  <c r="F18" i="24" l="1"/>
  <c r="D11" i="24" l="1"/>
  <c r="C15" i="24" l="1"/>
  <c r="C29" i="24" s="1"/>
  <c r="C34" i="24" l="1"/>
  <c r="C13" i="24" l="1"/>
  <c r="C12" i="24" l="1"/>
  <c r="E12" i="24" l="1"/>
  <c r="D12" i="24"/>
  <c r="C28" i="24" l="1"/>
  <c r="C25" i="24"/>
  <c r="C19" i="24"/>
  <c r="C22" i="24" l="1"/>
</calcChain>
</file>

<file path=xl/sharedStrings.xml><?xml version="1.0" encoding="utf-8"?>
<sst xmlns="http://schemas.openxmlformats.org/spreadsheetml/2006/main" count="55" uniqueCount="32">
  <si>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</si>
  <si>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</si>
  <si>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</si>
  <si>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</si>
  <si>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</si>
  <si>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</si>
  <si>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</si>
  <si>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</si>
  <si>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</si>
  <si>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</si>
  <si>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</si>
  <si>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</si>
  <si>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</si>
  <si>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</si>
  <si>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</si>
  <si>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</si>
  <si>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</si>
  <si>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</si>
  <si>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</si>
  <si>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</si>
  <si>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</si>
  <si>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</si>
  <si>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</si>
  <si>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t>среднемесячная заработная плата 1 ед.</t>
  </si>
  <si>
    <t>тенге</t>
  </si>
  <si>
    <t xml:space="preserve">Среднее образование </t>
  </si>
  <si>
    <t>3.1. Административный персонал</t>
  </si>
  <si>
    <t>3.2. Основной персонал - учителя</t>
  </si>
  <si>
    <t>ГУ "Баймурзинская основная школа отдела образования района Биржан сал"</t>
  </si>
  <si>
    <r>
      <t xml:space="preserve">3.3. Прочий педагогический персонал 
</t>
    </r>
    <r>
      <rPr>
        <b/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</si>
  <si>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2023год</t>
  </si>
  <si>
    <t>по состоянию на "1 "января 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</si>
</sst>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i/>
      <sz val="14"/>
      <color theme="1"/>
      <name val="Arial Narrow"/>
      <family val="2"/>
      <charset val="204"/>
    </font>
    <font>
      <b/>
      <i/>
      <sz val="10"/>
      <color theme="1"/>
      <name val="Arial Narrow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164" fontId="2" fillId="0" borderId="0" xfId="0" applyNumberFormat="1" applyFont="1"/>
    <xf numFmtId="164" fontId="2" fillId="0" borderId="2" xfId="0" applyNumberFormat="1" applyFont="1" applyBorder="1" applyAlignment="1">
      <alignment horizontal="center"/>
    </xf>
    <xf numFmtId="0" fontId="1" fillId="2" borderId="2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164" fontId="2" fillId="0" borderId="2" xfId="0" applyNumberFormat="1" applyFont="1" applyBorder="1"/>
    <xf numFmtId="164" fontId="1" fillId="0" borderId="2" xfId="0" applyNumberFormat="1" applyFont="1" applyBorder="1" applyAlignment="1">
      <alignment horizontal="center"/>
    </xf>
    <xf numFmtId="1" fontId="1" fillId="3" borderId="2" xfId="0" applyNumberFormat="1" applyFont="1" applyFill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164" fontId="1" fillId="0" borderId="2" xfId="0" applyNumberFormat="1" applyFont="1" applyBorder="1"/>
    <xf numFmtId="164" fontId="1" fillId="4" borderId="2" xfId="0" applyNumberFormat="1" applyFont="1" applyFill="1" applyBorder="1"/>
    <xf numFmtId="0" fontId="1" fillId="5" borderId="2" xfId="0" applyFont="1" applyFill="1" applyBorder="1"/>
    <xf numFmtId="0" fontId="5" fillId="5" borderId="2" xfId="0" applyFont="1" applyFill="1" applyBorder="1" applyAlignment="1">
      <alignment horizontal="center" vertical="center" wrapText="1"/>
    </xf>
    <xf numFmtId="164" fontId="1" fillId="5" borderId="2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1" fillId="3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topLeftCell="A8" workbookViewId="0">
      <selection activeCell="C13" sqref="C13:E3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3" customWidth="1"/>
    <col min="6" max="7" width="12" style="2" customWidth="1"/>
    <col min="8" max="16384" width="9.140625" style="2"/>
  </cols>
  <sheetData>
    <row r="1" spans="1:7" x14ac:dyDescent="0.3">
      <c r="A1" s="34" t="s">
        <v>14</v>
      </c>
      <c r="B1" s="34"/>
      <c r="C1" s="34"/>
      <c r="D1" s="34"/>
      <c r="E1" s="34"/>
    </row>
    <row r="2" spans="1:7" x14ac:dyDescent="0.3">
      <c r="A2" s="34" t="s">
        <v>31</v>
      </c>
      <c r="B2" s="34"/>
      <c r="C2" s="34"/>
      <c r="D2" s="34"/>
      <c r="E2" s="34"/>
      <c r="F2" s="33"/>
    </row>
    <row r="3" spans="1:7" x14ac:dyDescent="0.3">
      <c r="A3" s="1"/>
    </row>
    <row r="4" spans="1:7" x14ac:dyDescent="0.3">
      <c r="A4" s="35" t="s">
        <v>28</v>
      </c>
      <c r="B4" s="35"/>
      <c r="C4" s="35"/>
      <c r="D4" s="35"/>
      <c r="E4" s="35"/>
    </row>
    <row r="5" spans="1:7" ht="15.75" customHeight="1" x14ac:dyDescent="0.3">
      <c r="A5" s="36" t="s">
        <v>15</v>
      </c>
      <c r="B5" s="36"/>
      <c r="C5" s="36"/>
      <c r="D5" s="36"/>
      <c r="E5" s="36"/>
    </row>
    <row r="6" spans="1:7" x14ac:dyDescent="0.3">
      <c r="A6" s="4"/>
    </row>
    <row r="7" spans="1:7" x14ac:dyDescent="0.3">
      <c r="A7" s="12" t="s">
        <v>16</v>
      </c>
    </row>
    <row r="8" spans="1:7" x14ac:dyDescent="0.3">
      <c r="A8" s="1"/>
    </row>
    <row r="9" spans="1:7" x14ac:dyDescent="0.3">
      <c r="A9" s="37" t="s">
        <v>25</v>
      </c>
      <c r="B9" s="38" t="s">
        <v>17</v>
      </c>
      <c r="C9" s="39" t="s">
        <v>30</v>
      </c>
      <c r="D9" s="39"/>
      <c r="E9" s="39"/>
    </row>
    <row r="10" spans="1:7" ht="40.5" x14ac:dyDescent="0.3">
      <c r="A10" s="37"/>
      <c r="B10" s="38"/>
      <c r="C10" s="20" t="s">
        <v>18</v>
      </c>
      <c r="D10" s="20" t="s">
        <v>19</v>
      </c>
      <c r="E10" s="21" t="s">
        <v>13</v>
      </c>
    </row>
    <row r="11" spans="1:7" x14ac:dyDescent="0.3">
      <c r="A11" s="5" t="s">
        <v>20</v>
      </c>
      <c r="B11" s="6" t="s">
        <v>10</v>
      </c>
      <c r="C11" s="24">
        <v>79</v>
      </c>
      <c r="D11" s="24">
        <f>C11</f>
        <v>79</v>
      </c>
      <c r="E11" s="24">
        <v>69</v>
      </c>
    </row>
    <row r="12" spans="1:7" ht="25.5" x14ac:dyDescent="0.3">
      <c r="A12" s="9" t="s">
        <v>22</v>
      </c>
      <c r="B12" s="6" t="s">
        <v>2</v>
      </c>
      <c r="C12" s="14">
        <f>(C13-C32)/C11</f>
        <v>1856.6017339240502</v>
      </c>
      <c r="D12" s="14">
        <f t="shared" ref="D12:E12" si="0">(D13-D32)/D11</f>
        <v>1856.6017339240502</v>
      </c>
      <c r="E12" s="14">
        <f t="shared" si="0"/>
        <v>2125.6744489855068</v>
      </c>
    </row>
    <row r="13" spans="1:7" ht="25.5" x14ac:dyDescent="0.3">
      <c r="A13" s="5" t="s">
        <v>11</v>
      </c>
      <c r="B13" s="6" t="s">
        <v>2</v>
      </c>
      <c r="C13" s="23">
        <f>C15+C29+C30+C33+C31+C32</f>
        <v>148171.53697999998</v>
      </c>
      <c r="D13" s="23">
        <f t="shared" ref="D13:E13" si="1">D15+D29+D30+D33+D31+D32</f>
        <v>148171.53697999998</v>
      </c>
      <c r="E13" s="23">
        <f t="shared" si="1"/>
        <v>148171.53697999998</v>
      </c>
    </row>
    <row r="14" spans="1:7" x14ac:dyDescent="0.3">
      <c r="A14" s="7" t="s">
        <v>0</v>
      </c>
      <c r="B14" s="8"/>
      <c r="C14" s="14"/>
      <c r="D14" s="14"/>
      <c r="E14" s="14"/>
      <c r="G14" s="13"/>
    </row>
    <row r="15" spans="1:7" ht="25.5" x14ac:dyDescent="0.3">
      <c r="A15" s="29" t="s">
        <v>12</v>
      </c>
      <c r="B15" s="30" t="s">
        <v>2</v>
      </c>
      <c r="C15" s="31">
        <f>C17+C20+C23+C26</f>
        <v>119808.69999999998</v>
      </c>
      <c r="D15" s="31">
        <f t="shared" ref="D15:E15" si="2">D17+D20+D23+D26</f>
        <v>119808.69999999998</v>
      </c>
      <c r="E15" s="31">
        <f t="shared" si="2"/>
        <v>119808.69999999998</v>
      </c>
    </row>
    <row r="16" spans="1:7" x14ac:dyDescent="0.3">
      <c r="A16" s="7" t="s">
        <v>1</v>
      </c>
      <c r="B16" s="8"/>
      <c r="C16" s="14"/>
      <c r="D16" s="14"/>
      <c r="E16" s="14"/>
    </row>
    <row r="17" spans="1:6" s="17" customFormat="1" ht="25.5" x14ac:dyDescent="0.3">
      <c r="A17" s="15" t="s">
        <v>26</v>
      </c>
      <c r="B17" s="26" t="s">
        <v>2</v>
      </c>
      <c r="C17" s="23">
        <v>11660.2</v>
      </c>
      <c r="D17" s="23">
        <v>11660.2</v>
      </c>
      <c r="E17" s="23">
        <v>11660.2</v>
      </c>
    </row>
    <row r="18" spans="1:6" s="17" customFormat="1" x14ac:dyDescent="0.3">
      <c r="A18" s="18" t="s">
        <v>4</v>
      </c>
      <c r="B18" s="19" t="s">
        <v>3</v>
      </c>
      <c r="C18" s="22">
        <v>4.5</v>
      </c>
      <c r="D18" s="22">
        <v>4.5</v>
      </c>
      <c r="E18" s="22">
        <v>4.5</v>
      </c>
      <c r="F18" s="32">
        <f>C18+C21+C24+C27</f>
        <v>39.53</v>
      </c>
    </row>
    <row r="19" spans="1:6" s="17" customFormat="1" ht="21.95" customHeight="1" x14ac:dyDescent="0.3">
      <c r="A19" s="18" t="s">
        <v>23</v>
      </c>
      <c r="B19" s="16" t="s">
        <v>24</v>
      </c>
      <c r="C19" s="14">
        <f>C17/C18/12*1000+200</f>
        <v>216129.62962962964</v>
      </c>
      <c r="D19" s="14">
        <f t="shared" ref="D19:E19" si="3">D17/D18/12*1000+200</f>
        <v>216129.62962962964</v>
      </c>
      <c r="E19" s="14">
        <f t="shared" si="3"/>
        <v>216129.62962962964</v>
      </c>
    </row>
    <row r="20" spans="1:6" s="17" customFormat="1" ht="25.5" x14ac:dyDescent="0.3">
      <c r="A20" s="15" t="s">
        <v>27</v>
      </c>
      <c r="B20" s="26" t="s">
        <v>2</v>
      </c>
      <c r="C20" s="23">
        <v>75661.899999999994</v>
      </c>
      <c r="D20" s="23">
        <v>75661.899999999994</v>
      </c>
      <c r="E20" s="23">
        <v>75661.899999999994</v>
      </c>
    </row>
    <row r="21" spans="1:6" s="17" customFormat="1" x14ac:dyDescent="0.3">
      <c r="A21" s="18" t="s">
        <v>4</v>
      </c>
      <c r="B21" s="19" t="s">
        <v>3</v>
      </c>
      <c r="C21" s="22">
        <v>16.03</v>
      </c>
      <c r="D21" s="22">
        <v>16.03</v>
      </c>
      <c r="E21" s="22">
        <v>16.03</v>
      </c>
    </row>
    <row r="22" spans="1:6" ht="21.95" customHeight="1" x14ac:dyDescent="0.3">
      <c r="A22" s="9" t="s">
        <v>23</v>
      </c>
      <c r="B22" s="6" t="s">
        <v>24</v>
      </c>
      <c r="C22" s="14">
        <f>C20/12/C21*1000</f>
        <v>393334.89290912863</v>
      </c>
      <c r="D22" s="14">
        <f t="shared" ref="D22:E22" si="4">D20/12/D21*1000</f>
        <v>393334.89290912863</v>
      </c>
      <c r="E22" s="14">
        <f t="shared" si="4"/>
        <v>393334.89290912863</v>
      </c>
    </row>
    <row r="23" spans="1:6" ht="39" x14ac:dyDescent="0.3">
      <c r="A23" s="11" t="s">
        <v>29</v>
      </c>
      <c r="B23" s="25" t="s">
        <v>2</v>
      </c>
      <c r="C23" s="23">
        <v>9350.7000000000007</v>
      </c>
      <c r="D23" s="23">
        <v>9350.7000000000007</v>
      </c>
      <c r="E23" s="23">
        <v>9350.7000000000007</v>
      </c>
    </row>
    <row r="24" spans="1:6" x14ac:dyDescent="0.3">
      <c r="A24" s="9" t="s">
        <v>4</v>
      </c>
      <c r="B24" s="10" t="s">
        <v>3</v>
      </c>
      <c r="C24" s="22">
        <v>3.5</v>
      </c>
      <c r="D24" s="22">
        <v>3.5</v>
      </c>
      <c r="E24" s="22">
        <v>3.5</v>
      </c>
    </row>
    <row r="25" spans="1:6" ht="21.95" customHeight="1" x14ac:dyDescent="0.3">
      <c r="A25" s="9" t="s">
        <v>23</v>
      </c>
      <c r="B25" s="6" t="s">
        <v>24</v>
      </c>
      <c r="C25" s="14">
        <f>C23/C24/12*1000</f>
        <v>222635.71428571432</v>
      </c>
      <c r="D25" s="14">
        <f t="shared" ref="D25:E25" si="5">D23/D24/12*1000</f>
        <v>222635.71428571432</v>
      </c>
      <c r="E25" s="14">
        <f t="shared" si="5"/>
        <v>222635.71428571432</v>
      </c>
    </row>
    <row r="26" spans="1:6" ht="25.5" x14ac:dyDescent="0.3">
      <c r="A26" s="5" t="s">
        <v>21</v>
      </c>
      <c r="B26" s="25" t="s">
        <v>2</v>
      </c>
      <c r="C26" s="23">
        <v>23135.9</v>
      </c>
      <c r="D26" s="23">
        <v>23135.9</v>
      </c>
      <c r="E26" s="23">
        <v>23135.9</v>
      </c>
    </row>
    <row r="27" spans="1:6" x14ac:dyDescent="0.3">
      <c r="A27" s="9" t="s">
        <v>4</v>
      </c>
      <c r="B27" s="10" t="s">
        <v>3</v>
      </c>
      <c r="C27" s="22">
        <v>15.5</v>
      </c>
      <c r="D27" s="22">
        <v>15.5</v>
      </c>
      <c r="E27" s="22">
        <v>15.5</v>
      </c>
    </row>
    <row r="28" spans="1:6" ht="21.95" customHeight="1" x14ac:dyDescent="0.3">
      <c r="A28" s="9" t="s">
        <v>23</v>
      </c>
      <c r="B28" s="6" t="s">
        <v>24</v>
      </c>
      <c r="C28" s="14">
        <f>C26/12/C27*1000</f>
        <v>124386.55913978495</v>
      </c>
      <c r="D28" s="14">
        <f t="shared" ref="D28:E28" si="6">D26/12/D27*1000</f>
        <v>124386.55913978495</v>
      </c>
      <c r="E28" s="14">
        <f t="shared" si="6"/>
        <v>124386.55913978495</v>
      </c>
    </row>
    <row r="29" spans="1:6" ht="25.5" x14ac:dyDescent="0.3">
      <c r="A29" s="5" t="s">
        <v>5</v>
      </c>
      <c r="B29" s="6" t="s">
        <v>2</v>
      </c>
      <c r="C29" s="23">
        <f>C15*10.54%</f>
        <v>12627.836979999998</v>
      </c>
      <c r="D29" s="23">
        <f t="shared" ref="D29:E29" si="7">D15*10.54%</f>
        <v>12627.836979999998</v>
      </c>
      <c r="E29" s="23">
        <f t="shared" si="7"/>
        <v>12627.836979999998</v>
      </c>
    </row>
    <row r="30" spans="1:6" ht="36.75" x14ac:dyDescent="0.3">
      <c r="A30" s="11" t="s">
        <v>6</v>
      </c>
      <c r="B30" s="6" t="s">
        <v>2</v>
      </c>
      <c r="C30" s="23">
        <v>3260</v>
      </c>
      <c r="D30" s="23">
        <v>3260</v>
      </c>
      <c r="E30" s="23">
        <v>3260</v>
      </c>
    </row>
    <row r="31" spans="1:6" ht="25.5" x14ac:dyDescent="0.3">
      <c r="A31" s="11" t="s">
        <v>7</v>
      </c>
      <c r="B31" s="6" t="s">
        <v>2</v>
      </c>
      <c r="C31" s="14">
        <v>2500</v>
      </c>
      <c r="D31" s="14">
        <v>2500</v>
      </c>
      <c r="E31" s="14">
        <v>2500</v>
      </c>
    </row>
    <row r="32" spans="1:6" ht="36.75" x14ac:dyDescent="0.3">
      <c r="A32" s="11" t="s">
        <v>8</v>
      </c>
      <c r="B32" s="6" t="s">
        <v>2</v>
      </c>
      <c r="C32" s="28">
        <v>1500</v>
      </c>
      <c r="D32" s="28">
        <v>1500</v>
      </c>
      <c r="E32" s="28">
        <v>1500</v>
      </c>
    </row>
    <row r="33" spans="1:5" ht="38.25" customHeight="1" x14ac:dyDescent="0.3">
      <c r="A33" s="11" t="s">
        <v>9</v>
      </c>
      <c r="B33" s="6" t="s">
        <v>2</v>
      </c>
      <c r="C33" s="27">
        <v>8475</v>
      </c>
      <c r="D33" s="27">
        <v>8475</v>
      </c>
      <c r="E33" s="27">
        <v>8475</v>
      </c>
    </row>
    <row r="34" spans="1:5" x14ac:dyDescent="0.3">
      <c r="C34" s="13">
        <f>C33+C32+C31+C30+C29+C15</f>
        <v>148171.53697999998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Баймурзинская ОШ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2024-01-11T04:48:19Z</dcterms:modified>
</cp:coreProperties>
</file>